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5195" windowHeight="8190"/>
  </bookViews>
  <sheets>
    <sheet name="Munka1" sheetId="1" r:id="rId1"/>
    <sheet name="Munka2" sheetId="2" r:id="rId2"/>
    <sheet name="Munka3" sheetId="3" r:id="rId3"/>
  </sheets>
  <calcPr calcId="144525"/>
</workbook>
</file>

<file path=xl/calcChain.xml><?xml version="1.0" encoding="utf-8"?>
<calcChain xmlns="http://schemas.openxmlformats.org/spreadsheetml/2006/main">
  <c r="O14" i="1" l="1"/>
  <c r="O12" i="1"/>
  <c r="O13" i="1" s="1"/>
  <c r="L14" i="1"/>
  <c r="L12" i="1"/>
  <c r="L13" i="1" s="1"/>
  <c r="O21" i="1"/>
  <c r="O20" i="1"/>
  <c r="O19" i="1"/>
  <c r="I19" i="1"/>
  <c r="L21" i="1"/>
  <c r="L20" i="1"/>
  <c r="L19" i="1"/>
  <c r="I21" i="1"/>
  <c r="I20" i="1"/>
  <c r="F21" i="1"/>
  <c r="F20" i="1"/>
  <c r="F19" i="1"/>
  <c r="C21" i="1"/>
  <c r="C20" i="1"/>
  <c r="C19" i="1"/>
</calcChain>
</file>

<file path=xl/sharedStrings.xml><?xml version="1.0" encoding="utf-8"?>
<sst xmlns="http://schemas.openxmlformats.org/spreadsheetml/2006/main" count="44" uniqueCount="14">
  <si>
    <t>Számolás szögfüggvényekkel</t>
  </si>
  <si>
    <t>I. típus</t>
  </si>
  <si>
    <t>p</t>
  </si>
  <si>
    <t>a</t>
  </si>
  <si>
    <t>b</t>
  </si>
  <si>
    <t>q</t>
  </si>
  <si>
    <t>r</t>
  </si>
  <si>
    <t>II. típus</t>
  </si>
  <si>
    <t>III. típus</t>
  </si>
  <si>
    <t>IV. típus</t>
  </si>
  <si>
    <t>V. típus</t>
  </si>
  <si>
    <t>VI. típus</t>
  </si>
  <si>
    <t>VII. típus</t>
  </si>
  <si>
    <t>A zöld mezőket kell kitöltened! Az adott helyzetnek megfelelő típust válaszd! Pici eltérés lehet a kerekítések miatt.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</si>
</sst>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26"/>
      <color theme="1"/>
      <name val="Calibri"/>
      <family val="2"/>
      <charset val="238"/>
      <scheme val="minor"/>
    </font>
    <font>
      <sz val="26"/>
      <color theme="1"/>
      <name val="Symbol"/>
      <family val="1"/>
      <charset val="2"/>
    </font>
    <font>
      <sz val="26"/>
      <color theme="1"/>
      <name val="Cambria"/>
      <family val="1"/>
      <charset val="238"/>
      <scheme val="major"/>
    </font>
    <font>
      <sz val="28"/>
      <color theme="1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2" fontId="4" fillId="3" borderId="1" xfId="0" applyNumberFormat="1" applyFont="1" applyFill="1" applyBorder="1"/>
    <xf numFmtId="0" fontId="4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 wrapText="1"/>
    </xf>
    <xf numFmtId="2" fontId="4" fillId="2" borderId="1" xfId="0" applyNumberFormat="1" applyFont="1" applyFill="1" applyBorder="1"/>
    <xf numFmtId="2" fontId="4" fillId="2" borderId="1" xfId="0" applyNumberFormat="1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342900</xdr:colOff>
      <xdr:row>9</xdr:row>
      <xdr:rowOff>28575</xdr:rowOff>
    </xdr:from>
    <xdr:to>
      <xdr:col>9</xdr:col>
      <xdr:colOff>161925</xdr:colOff>
      <xdr:row>12</xdr:row>
      <xdr:rowOff>123825</xdr:rowOff>
    </xdr:to>
    <xdr:pic>
      <xdr:nvPicPr>
        <xdr:cNvPr id="2" name="Kép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5" y="2095500"/>
          <a:ext cx="3067050" cy="1400175"/>
        </a:xfrm>
        <a:prstGeom prst="rect">
          <a:avLst/>
        </a:prstGeom>
        <a:solidFill>
          <a:srgbClr val="FFFF00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O21"/>
  <sheetViews>
    <sheetView tabSelected="1" topLeftCell="B7" workbookViewId="0">
      <selection activeCell="Q19" sqref="Q19"/>
    </sheetView>
  </sheetViews>
  <sheetFormatPr defaultRowHeight="15" x14ac:dyDescent="0.25"/>
  <cols>
    <col min="3" max="3" width="14.42578125" customWidth="1"/>
    <col min="6" max="6" width="10.5703125" bestFit="1" customWidth="1"/>
    <col min="9" max="9" width="10.7109375" customWidth="1"/>
    <col min="12" max="12" width="11.28515625" customWidth="1"/>
    <col min="15" max="15" width="12.5703125" customWidth="1"/>
  </cols>
  <sheetData>
    <row r="7" spans="2:15" ht="31.5" x14ac:dyDescent="0.5">
      <c r="B7" s="1" t="s">
        <v>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9" spans="2:15" ht="26.25" x14ac:dyDescent="0.4">
      <c r="K9" s="4" t="s">
        <v>11</v>
      </c>
      <c r="L9" s="4"/>
      <c r="N9" s="4" t="s">
        <v>12</v>
      </c>
      <c r="O9" s="4"/>
    </row>
    <row r="10" spans="2:15" ht="33.75" x14ac:dyDescent="0.5">
      <c r="B10" s="12" t="s">
        <v>13</v>
      </c>
      <c r="C10" s="12"/>
      <c r="D10" s="12"/>
      <c r="K10" s="2" t="s">
        <v>2</v>
      </c>
      <c r="L10" s="13">
        <v>8.86</v>
      </c>
      <c r="N10" s="2" t="s">
        <v>6</v>
      </c>
      <c r="O10" s="13">
        <v>30</v>
      </c>
    </row>
    <row r="11" spans="2:15" ht="33" x14ac:dyDescent="0.45">
      <c r="B11" s="12"/>
      <c r="C11" s="12"/>
      <c r="D11" s="12"/>
      <c r="K11" s="5" t="s">
        <v>5</v>
      </c>
      <c r="L11" s="13">
        <v>5</v>
      </c>
      <c r="N11" s="5" t="s">
        <v>5</v>
      </c>
      <c r="O11" s="13">
        <v>15</v>
      </c>
    </row>
    <row r="12" spans="2:15" ht="36" x14ac:dyDescent="0.5">
      <c r="B12" s="12"/>
      <c r="C12" s="12"/>
      <c r="D12" s="12"/>
      <c r="K12" s="6" t="s">
        <v>3</v>
      </c>
      <c r="L12" s="8">
        <f>ATAN(L10/L11)*180/3.14</f>
        <v>60.593199725420256</v>
      </c>
      <c r="N12" s="7" t="s">
        <v>3</v>
      </c>
      <c r="O12" s="8">
        <f>ACOS(O11/O10)*180/3.14</f>
        <v>60.030432871142537</v>
      </c>
    </row>
    <row r="13" spans="2:15" ht="33" x14ac:dyDescent="0.45">
      <c r="B13" s="12"/>
      <c r="C13" s="12"/>
      <c r="D13" s="12"/>
      <c r="K13" s="3" t="s">
        <v>4</v>
      </c>
      <c r="L13" s="8">
        <f>90-L12</f>
        <v>29.406800274579744</v>
      </c>
      <c r="N13" s="3" t="s">
        <v>4</v>
      </c>
      <c r="O13" s="8">
        <f>90-O12</f>
        <v>29.969567128857463</v>
      </c>
    </row>
    <row r="14" spans="2:15" ht="33.75" x14ac:dyDescent="0.5">
      <c r="B14" s="12"/>
      <c r="C14" s="12"/>
      <c r="D14" s="12"/>
      <c r="K14" s="2" t="s">
        <v>6</v>
      </c>
      <c r="L14" s="8">
        <f>L10/COS(ATAN(L11/L10))</f>
        <v>10.17347531574142</v>
      </c>
      <c r="N14" s="2" t="s">
        <v>2</v>
      </c>
      <c r="O14" s="8">
        <f>O11/SIN(ACOS(O11/O10))</f>
        <v>17.320508075688775</v>
      </c>
    </row>
    <row r="16" spans="2:15" ht="26.25" x14ac:dyDescent="0.4">
      <c r="B16" s="4" t="s">
        <v>1</v>
      </c>
      <c r="C16" s="4"/>
      <c r="E16" s="4" t="s">
        <v>7</v>
      </c>
      <c r="F16" s="4"/>
      <c r="H16" s="4" t="s">
        <v>8</v>
      </c>
      <c r="I16" s="4"/>
      <c r="K16" s="4" t="s">
        <v>9</v>
      </c>
      <c r="L16" s="4"/>
      <c r="N16" s="4" t="s">
        <v>10</v>
      </c>
      <c r="O16" s="4"/>
    </row>
    <row r="17" spans="2:15" ht="33.75" x14ac:dyDescent="0.5">
      <c r="B17" s="2" t="s">
        <v>2</v>
      </c>
      <c r="C17" s="9">
        <v>10</v>
      </c>
      <c r="E17" s="2" t="s">
        <v>2</v>
      </c>
      <c r="F17" s="14">
        <v>30</v>
      </c>
      <c r="H17" s="2" t="s">
        <v>6</v>
      </c>
      <c r="I17" s="14">
        <v>20</v>
      </c>
      <c r="K17" s="2" t="s">
        <v>6</v>
      </c>
      <c r="L17" s="13">
        <v>60</v>
      </c>
      <c r="N17" s="2" t="s">
        <v>5</v>
      </c>
      <c r="O17" s="14">
        <v>50</v>
      </c>
    </row>
    <row r="18" spans="2:15" ht="33" x14ac:dyDescent="0.45">
      <c r="B18" s="3" t="s">
        <v>3</v>
      </c>
      <c r="C18" s="9">
        <v>45</v>
      </c>
      <c r="E18" s="3" t="s">
        <v>4</v>
      </c>
      <c r="F18" s="14">
        <v>45</v>
      </c>
      <c r="H18" s="3" t="s">
        <v>4</v>
      </c>
      <c r="I18" s="14">
        <v>30</v>
      </c>
      <c r="K18" s="3" t="s">
        <v>3</v>
      </c>
      <c r="L18" s="13">
        <v>60</v>
      </c>
      <c r="N18" s="3" t="s">
        <v>3</v>
      </c>
      <c r="O18" s="14">
        <v>60</v>
      </c>
    </row>
    <row r="19" spans="2:15" ht="33" x14ac:dyDescent="0.45">
      <c r="B19" s="3" t="s">
        <v>4</v>
      </c>
      <c r="C19" s="10">
        <f>90-C18</f>
        <v>45</v>
      </c>
      <c r="E19" s="3" t="s">
        <v>3</v>
      </c>
      <c r="F19" s="11">
        <f>90-F18</f>
        <v>45</v>
      </c>
      <c r="H19" s="3" t="s">
        <v>3</v>
      </c>
      <c r="I19" s="11">
        <f>90-I18</f>
        <v>60</v>
      </c>
      <c r="K19" s="3" t="s">
        <v>4</v>
      </c>
      <c r="L19" s="8">
        <f>90-L20</f>
        <v>59.972418659507653</v>
      </c>
      <c r="N19" s="3" t="s">
        <v>4</v>
      </c>
      <c r="O19" s="11">
        <f>90-O18</f>
        <v>30</v>
      </c>
    </row>
    <row r="20" spans="2:15" ht="33.75" x14ac:dyDescent="0.5">
      <c r="B20" s="2" t="s">
        <v>5</v>
      </c>
      <c r="C20" s="11">
        <f>C17/TAN(C18*3.14/180)</f>
        <v>10.007966440314892</v>
      </c>
      <c r="E20" s="2" t="s">
        <v>5</v>
      </c>
      <c r="F20" s="11">
        <f>F17*TAN(F18*3.14/180)</f>
        <v>29.97611970315128</v>
      </c>
      <c r="H20" s="2" t="s">
        <v>5</v>
      </c>
      <c r="I20" s="11">
        <f>I17*SIN(I18*3.14/180)</f>
        <v>9.9954020528620475</v>
      </c>
      <c r="K20" s="2" t="s">
        <v>5</v>
      </c>
      <c r="L20" s="8">
        <f>L17*COS(L18*3.14/180)</f>
        <v>30.027581340492347</v>
      </c>
      <c r="N20" s="2" t="s">
        <v>2</v>
      </c>
      <c r="O20" s="11">
        <f>O17*TAN(O18*3.14/180)</f>
        <v>86.496461004489504</v>
      </c>
    </row>
    <row r="21" spans="2:15" ht="33.75" x14ac:dyDescent="0.5">
      <c r="B21" s="2" t="s">
        <v>6</v>
      </c>
      <c r="C21" s="11">
        <f>C17/SIN(C18*3.14/180)</f>
        <v>14.147769869151432</v>
      </c>
      <c r="E21" s="2" t="s">
        <v>6</v>
      </c>
      <c r="F21" s="11">
        <f>F17/COS(F18*3.14/180)</f>
        <v>42.409524313032023</v>
      </c>
      <c r="H21" s="2" t="s">
        <v>2</v>
      </c>
      <c r="I21" s="11">
        <f>I17*COS(I18*3.14/180)</f>
        <v>17.323161888109261</v>
      </c>
      <c r="K21" s="2" t="s">
        <v>2</v>
      </c>
      <c r="L21" s="8">
        <f>L17*SIN(L18*3.14/180)</f>
        <v>51.94559036954066</v>
      </c>
      <c r="N21" s="2" t="s">
        <v>6</v>
      </c>
      <c r="O21" s="11">
        <f>O17/COS(O18*3.14/180)</f>
        <v>99.908146646312957</v>
      </c>
    </row>
  </sheetData>
  <mergeCells count="9">
    <mergeCell ref="B7:M7"/>
    <mergeCell ref="B16:C16"/>
    <mergeCell ref="E16:F16"/>
    <mergeCell ref="H16:I16"/>
    <mergeCell ref="K16:L16"/>
    <mergeCell ref="N16:O16"/>
    <mergeCell ref="K9:L9"/>
    <mergeCell ref="N9:O9"/>
    <mergeCell ref="B10:D1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otthon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Anna</cp:lastModifiedBy>
  <dcterms:created xsi:type="dcterms:W3CDTF">2016-01-31T09:52:19Z</dcterms:created>
  <dcterms:modified xsi:type="dcterms:W3CDTF">2016-01-31T10:38:56Z</dcterms:modified>
</cp:coreProperties>
</file>