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6604F517-D05F-4A27-8441-5FAAB1C2BBA1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J35" i="1" l="1"/>
  <c r="J10" i="1" l="1"/>
  <c r="D12" i="1" l="1"/>
  <c r="D13" i="1" s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N12" i="1"/>
  <c r="N13" i="1" s="1"/>
  <c r="O12" i="1"/>
  <c r="O13" i="1" s="1"/>
  <c r="P12" i="1"/>
  <c r="P13" i="1" s="1"/>
  <c r="Q12" i="1"/>
  <c r="Q13" i="1" s="1"/>
  <c r="R12" i="1"/>
  <c r="R13" i="1" s="1"/>
  <c r="S12" i="1"/>
  <c r="S13" i="1" s="1"/>
  <c r="T12" i="1"/>
  <c r="T13" i="1" s="1"/>
  <c r="U12" i="1"/>
  <c r="U13" i="1" s="1"/>
  <c r="V12" i="1"/>
  <c r="V13" i="1" s="1"/>
  <c r="W12" i="1"/>
  <c r="W13" i="1" s="1"/>
  <c r="C12" i="1"/>
  <c r="C13" i="1" s="1"/>
</calcChain>
</file>

<file path=xl/sharedStrings.xml><?xml version="1.0" encoding="utf-8"?>
<sst xmlns="http://schemas.openxmlformats.org/spreadsheetml/2006/main" count="15" uniqueCount="15">
  <si>
    <t>a</t>
  </si>
  <si>
    <t>b</t>
  </si>
  <si>
    <t>c</t>
  </si>
  <si>
    <t>x</t>
  </si>
  <si>
    <t>f(x)</t>
  </si>
  <si>
    <t>osztásköz</t>
  </si>
  <si>
    <t>Helyettesítési érték:</t>
  </si>
  <si>
    <t>f(</t>
  </si>
  <si>
    <t>)=</t>
  </si>
  <si>
    <t>d</t>
  </si>
  <si>
    <t>Az exponenciális függvény ábrázolása</t>
  </si>
  <si>
    <t xml:space="preserve">intervallum alsó határa </t>
  </si>
  <si>
    <t xml:space="preserve">intervallum felső határa </t>
  </si>
  <si>
    <t>e</t>
  </si>
  <si>
    <t>A zöld mezőket ki kell tölteni!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</si>
</sst>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4" borderId="0" xfId="0" applyFill="1"/>
    <xf numFmtId="0" fontId="0" fillId="4" borderId="1" xfId="0" applyFill="1" applyBorder="1"/>
    <xf numFmtId="0" fontId="5" fillId="4" borderId="0" xfId="0" applyFont="1" applyFill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 applyAlignment="1">
      <alignment vertical="center"/>
    </xf>
    <xf numFmtId="2" fontId="0" fillId="4" borderId="1" xfId="0" applyNumberFormat="1" applyFill="1" applyBorder="1"/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0" fillId="4" borderId="0" xfId="0" applyFill="1" applyBorder="1"/>
    <xf numFmtId="0" fontId="7" fillId="4" borderId="8" xfId="0" applyFont="1" applyFill="1" applyBorder="1"/>
    <xf numFmtId="0" fontId="8" fillId="2" borderId="9" xfId="0" applyFont="1" applyFill="1" applyBorder="1" applyAlignment="1">
      <alignment horizontal="center"/>
    </xf>
    <xf numFmtId="0" fontId="7" fillId="4" borderId="1" xfId="0" applyFont="1" applyFill="1" applyBorder="1"/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13" fillId="4" borderId="0" xfId="0" applyFont="1" applyFill="1" applyAlignment="1"/>
    <xf numFmtId="0" fontId="1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f(x)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Munka1!$C$12:$W$12</c:f>
              <c:numCache>
                <c:formatCode>0.00</c:formatCode>
                <c:ptCount val="21"/>
                <c:pt idx="0">
                  <c:v>-1</c:v>
                </c:pt>
                <c:pt idx="1">
                  <c:v>-0.75</c:v>
                </c:pt>
                <c:pt idx="2">
                  <c:v>-0.5</c:v>
                </c:pt>
                <c:pt idx="3">
                  <c:v>-0.25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  <c:pt idx="7">
                  <c:v>0.75</c:v>
                </c:pt>
                <c:pt idx="8" formatCode="General">
                  <c:v>1</c:v>
                </c:pt>
                <c:pt idx="9" formatCode="General">
                  <c:v>1.25</c:v>
                </c:pt>
                <c:pt idx="10" formatCode="General">
                  <c:v>1.5</c:v>
                </c:pt>
                <c:pt idx="11" formatCode="General">
                  <c:v>1.75</c:v>
                </c:pt>
                <c:pt idx="12" formatCode="General">
                  <c:v>2</c:v>
                </c:pt>
                <c:pt idx="13" formatCode="General">
                  <c:v>2.25</c:v>
                </c:pt>
                <c:pt idx="14" formatCode="General">
                  <c:v>2.5</c:v>
                </c:pt>
                <c:pt idx="15" formatCode="General">
                  <c:v>2.75</c:v>
                </c:pt>
                <c:pt idx="16" formatCode="General">
                  <c:v>3</c:v>
                </c:pt>
                <c:pt idx="17" formatCode="General">
                  <c:v>3.25</c:v>
                </c:pt>
                <c:pt idx="18" formatCode="General">
                  <c:v>3.5</c:v>
                </c:pt>
                <c:pt idx="19" formatCode="General">
                  <c:v>3.75</c:v>
                </c:pt>
                <c:pt idx="20" formatCode="General">
                  <c:v>4</c:v>
                </c:pt>
              </c:numCache>
            </c:numRef>
          </c:xVal>
          <c:yVal>
            <c:numRef>
              <c:f>Munka1!$C$13:$X$13</c:f>
              <c:numCache>
                <c:formatCode>0.00</c:formatCode>
                <c:ptCount val="22"/>
                <c:pt idx="0">
                  <c:v>0.5</c:v>
                </c:pt>
                <c:pt idx="1">
                  <c:v>0.59460355750136051</c:v>
                </c:pt>
                <c:pt idx="2">
                  <c:v>0.70710678118654746</c:v>
                </c:pt>
                <c:pt idx="3">
                  <c:v>0.84089641525371461</c:v>
                </c:pt>
                <c:pt idx="4">
                  <c:v>1</c:v>
                </c:pt>
                <c:pt idx="5">
                  <c:v>1.189207115002721</c:v>
                </c:pt>
                <c:pt idx="6">
                  <c:v>1.4142135623730951</c:v>
                </c:pt>
                <c:pt idx="7">
                  <c:v>1.681792830507429</c:v>
                </c:pt>
                <c:pt idx="8">
                  <c:v>2</c:v>
                </c:pt>
                <c:pt idx="9">
                  <c:v>2.3784142300054421</c:v>
                </c:pt>
                <c:pt idx="10">
                  <c:v>2.8284271247461898</c:v>
                </c:pt>
                <c:pt idx="11">
                  <c:v>3.363585661014858</c:v>
                </c:pt>
                <c:pt idx="12">
                  <c:v>4</c:v>
                </c:pt>
                <c:pt idx="13">
                  <c:v>4.7568284600108841</c:v>
                </c:pt>
                <c:pt idx="14">
                  <c:v>5.6568542494923806</c:v>
                </c:pt>
                <c:pt idx="15">
                  <c:v>6.7271713220297169</c:v>
                </c:pt>
                <c:pt idx="16">
                  <c:v>8</c:v>
                </c:pt>
                <c:pt idx="17">
                  <c:v>9.5136569200217664</c:v>
                </c:pt>
                <c:pt idx="18">
                  <c:v>11.313708498984759</c:v>
                </c:pt>
                <c:pt idx="19">
                  <c:v>13.454342644059432</c:v>
                </c:pt>
                <c:pt idx="20">
                  <c:v>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C0-4B24-84FB-0C5187D8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02432"/>
        <c:axId val="125203968"/>
      </c:scatterChart>
      <c:valAx>
        <c:axId val="125202432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crossAx val="125203968"/>
        <c:crosses val="autoZero"/>
        <c:crossBetween val="midCat"/>
      </c:valAx>
      <c:valAx>
        <c:axId val="1252039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25202432"/>
        <c:crosses val="autoZero"/>
        <c:crossBetween val="midCat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14</xdr:row>
      <xdr:rowOff>4762</xdr:rowOff>
    </xdr:from>
    <xdr:to>
      <xdr:col>18</xdr:col>
      <xdr:colOff>47625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3</xdr:row>
      <xdr:rowOff>38100</xdr:rowOff>
    </xdr:from>
    <xdr:to>
      <xdr:col>10</xdr:col>
      <xdr:colOff>57150</xdr:colOff>
      <xdr:row>4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028700"/>
          <a:ext cx="29241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topLeftCell="A13" workbookViewId="0">
      <selection activeCell="M36" sqref="M36"/>
    </sheetView>
  </sheetViews>
  <sheetFormatPr defaultRowHeight="14.4" x14ac:dyDescent="0.3"/>
  <cols>
    <col min="2" max="2" width="7.5546875" customWidth="1"/>
    <col min="3" max="3" width="7" customWidth="1"/>
    <col min="4" max="4" width="6.109375" customWidth="1"/>
    <col min="5" max="6" width="7.44140625" customWidth="1"/>
    <col min="7" max="7" width="5" customWidth="1"/>
    <col min="8" max="8" width="5.88671875" customWidth="1"/>
    <col min="9" max="9" width="6.5546875" customWidth="1"/>
    <col min="10" max="10" width="5.88671875" customWidth="1"/>
    <col min="11" max="11" width="18" customWidth="1"/>
    <col min="12" max="12" width="8.44140625" customWidth="1"/>
    <col min="13" max="14" width="7.5546875" customWidth="1"/>
    <col min="15" max="15" width="8.6640625" customWidth="1"/>
    <col min="16" max="16" width="9.44140625" customWidth="1"/>
    <col min="17" max="17" width="9.5546875" customWidth="1"/>
    <col min="18" max="18" width="9.109375" customWidth="1"/>
    <col min="19" max="19" width="8.6640625" customWidth="1"/>
    <col min="20" max="21" width="7.6640625" customWidth="1"/>
    <col min="22" max="22" width="7.88671875" customWidth="1"/>
    <col min="23" max="23" width="9.44140625" customWidth="1"/>
    <col min="24" max="24" width="4.88671875" customWidth="1"/>
    <col min="27" max="27" width="17.109375" customWidth="1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31.2" x14ac:dyDescent="0.6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6"/>
      <c r="S2" s="1"/>
      <c r="T2" s="1"/>
      <c r="U2" s="1"/>
      <c r="V2" s="1"/>
      <c r="W2" s="1"/>
      <c r="X2" s="1"/>
      <c r="Y2" s="1"/>
    </row>
    <row r="3" spans="1:27" ht="31.2" x14ac:dyDescent="0.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  <c r="P3" s="1"/>
      <c r="Q3" s="1"/>
      <c r="R3" s="6"/>
      <c r="S3" s="1"/>
      <c r="T3" s="1"/>
      <c r="U3" s="1"/>
      <c r="V3" s="1"/>
      <c r="W3" s="1"/>
      <c r="X3" s="1"/>
      <c r="Y3" s="1"/>
    </row>
    <row r="4" spans="1:27" ht="36.75" customHeight="1" x14ac:dyDescent="0.55000000000000004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1"/>
      <c r="O4" s="21"/>
      <c r="P4" s="1"/>
      <c r="Q4" s="21"/>
      <c r="R4" s="21"/>
      <c r="S4" s="21"/>
      <c r="T4" s="1"/>
      <c r="U4" s="1"/>
      <c r="V4" s="1"/>
      <c r="W4" s="1"/>
      <c r="X4" s="1"/>
      <c r="Y4" s="1"/>
    </row>
    <row r="5" spans="1:27" ht="36.75" customHeight="1" x14ac:dyDescent="0.55000000000000004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"/>
      <c r="O5" s="21"/>
      <c r="P5" s="1"/>
      <c r="Q5" s="21"/>
      <c r="R5" s="21"/>
      <c r="S5" s="21"/>
      <c r="T5" s="1"/>
      <c r="U5" s="1"/>
      <c r="V5" s="1"/>
      <c r="W5" s="1"/>
      <c r="X5" s="1"/>
      <c r="Y5" s="1"/>
    </row>
    <row r="6" spans="1:27" ht="9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4"/>
      <c r="P6" s="14"/>
      <c r="Q6" s="14"/>
      <c r="R6" s="14"/>
      <c r="S6" s="14"/>
      <c r="T6" s="14"/>
      <c r="U6" s="14"/>
      <c r="V6" s="1"/>
      <c r="W6" s="1"/>
      <c r="X6" s="1"/>
      <c r="Y6" s="1"/>
    </row>
    <row r="7" spans="1:27" ht="53.25" customHeight="1" x14ac:dyDescent="0.7">
      <c r="A7" s="1"/>
      <c r="B7" s="8" t="s">
        <v>0</v>
      </c>
      <c r="C7" s="9" t="s">
        <v>1</v>
      </c>
      <c r="D7" s="9" t="s">
        <v>2</v>
      </c>
      <c r="E7" s="15" t="s">
        <v>9</v>
      </c>
      <c r="F7" s="17" t="s">
        <v>13</v>
      </c>
      <c r="G7" s="28" t="s">
        <v>11</v>
      </c>
      <c r="H7" s="28"/>
      <c r="I7" s="28"/>
      <c r="J7" s="29"/>
      <c r="K7" s="19">
        <v>-1</v>
      </c>
      <c r="L7" s="1"/>
      <c r="M7" s="1"/>
      <c r="N7" s="14"/>
      <c r="O7" s="32" t="s">
        <v>14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49.5" customHeight="1" thickBot="1" x14ac:dyDescent="0.75">
      <c r="A8" s="1"/>
      <c r="B8" s="10">
        <v>2</v>
      </c>
      <c r="C8" s="11">
        <v>0</v>
      </c>
      <c r="D8" s="11">
        <v>1</v>
      </c>
      <c r="E8" s="16">
        <v>1</v>
      </c>
      <c r="F8" s="18">
        <v>0</v>
      </c>
      <c r="G8" s="28" t="s">
        <v>12</v>
      </c>
      <c r="H8" s="28"/>
      <c r="I8" s="28"/>
      <c r="J8" s="29"/>
      <c r="K8" s="20">
        <v>4</v>
      </c>
      <c r="L8" s="1"/>
      <c r="M8" s="1"/>
      <c r="N8" s="14"/>
      <c r="O8" s="30"/>
      <c r="P8" s="30"/>
      <c r="Q8" s="30"/>
      <c r="R8" s="30"/>
      <c r="S8" s="30"/>
      <c r="T8" s="30"/>
      <c r="U8" s="14"/>
      <c r="V8" s="1"/>
      <c r="W8" s="1"/>
      <c r="X8" s="1"/>
      <c r="Y8" s="1"/>
      <c r="Z8" s="5"/>
    </row>
    <row r="9" spans="1:2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4"/>
      <c r="O9" s="14"/>
      <c r="P9" s="14"/>
      <c r="Q9" s="14"/>
      <c r="R9" s="14"/>
      <c r="S9" s="14"/>
      <c r="T9" s="14"/>
      <c r="U9" s="14"/>
      <c r="V9" s="1"/>
      <c r="W9" s="1"/>
      <c r="X9" s="1"/>
      <c r="Y9" s="1"/>
    </row>
    <row r="10" spans="1:27" ht="28.8" x14ac:dyDescent="0.55000000000000004">
      <c r="A10" s="1"/>
      <c r="B10" s="1"/>
      <c r="C10" s="1"/>
      <c r="D10" s="1"/>
      <c r="E10" s="1"/>
      <c r="F10" s="1"/>
      <c r="G10" s="27" t="s">
        <v>5</v>
      </c>
      <c r="H10" s="27"/>
      <c r="I10" s="27"/>
      <c r="J10" s="26">
        <f>(K8-K7)/20</f>
        <v>0.25</v>
      </c>
      <c r="K10" s="2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21" x14ac:dyDescent="0.4">
      <c r="A12" s="1"/>
      <c r="B12" s="4" t="s">
        <v>3</v>
      </c>
      <c r="C12" s="7">
        <f>K7</f>
        <v>-1</v>
      </c>
      <c r="D12" s="7">
        <f>K7+J10</f>
        <v>-0.75</v>
      </c>
      <c r="E12" s="7">
        <f>K7+2*J10</f>
        <v>-0.5</v>
      </c>
      <c r="F12" s="7">
        <f>K7+3*J10</f>
        <v>-0.25</v>
      </c>
      <c r="G12" s="7">
        <f>K7+4*J10</f>
        <v>0</v>
      </c>
      <c r="H12" s="7">
        <f>K7+5*J10</f>
        <v>0.25</v>
      </c>
      <c r="I12" s="7">
        <f>K7+6*J10</f>
        <v>0.5</v>
      </c>
      <c r="J12" s="7">
        <f>K7+7*J10</f>
        <v>0.75</v>
      </c>
      <c r="K12" s="2">
        <f>K7+8*J10</f>
        <v>1</v>
      </c>
      <c r="L12" s="2">
        <f>K7+9*J10</f>
        <v>1.25</v>
      </c>
      <c r="M12" s="2">
        <f>K7+10*J10</f>
        <v>1.5</v>
      </c>
      <c r="N12" s="2">
        <f>K7+11*J10</f>
        <v>1.75</v>
      </c>
      <c r="O12" s="2">
        <f>K7+12*J10</f>
        <v>2</v>
      </c>
      <c r="P12" s="2">
        <f>K7+13*J10</f>
        <v>2.25</v>
      </c>
      <c r="Q12" s="2">
        <f>K7+14*J10</f>
        <v>2.5</v>
      </c>
      <c r="R12" s="2">
        <f>K7+15*J10</f>
        <v>2.75</v>
      </c>
      <c r="S12" s="2">
        <f>K7+16*J10</f>
        <v>3</v>
      </c>
      <c r="T12" s="2">
        <f>K7+17*J10</f>
        <v>3.25</v>
      </c>
      <c r="U12" s="2">
        <f>K7+18*J10</f>
        <v>3.5</v>
      </c>
      <c r="V12" s="2">
        <f>K7+19*J10</f>
        <v>3.75</v>
      </c>
      <c r="W12" s="2">
        <f>K7+20*J10</f>
        <v>4</v>
      </c>
      <c r="Y12" s="1"/>
    </row>
    <row r="13" spans="1:27" ht="21" x14ac:dyDescent="0.4">
      <c r="A13" s="1"/>
      <c r="B13" s="4" t="s">
        <v>4</v>
      </c>
      <c r="C13" s="7">
        <f t="shared" ref="C13:W13" si="0">$D$8*POWER($B$8,$E$8*C12+$C$8)+$F$8</f>
        <v>0.5</v>
      </c>
      <c r="D13" s="7">
        <f t="shared" si="0"/>
        <v>0.59460355750136051</v>
      </c>
      <c r="E13" s="7">
        <f t="shared" si="0"/>
        <v>0.70710678118654746</v>
      </c>
      <c r="F13" s="7">
        <f t="shared" si="0"/>
        <v>0.84089641525371461</v>
      </c>
      <c r="G13" s="7">
        <f t="shared" si="0"/>
        <v>1</v>
      </c>
      <c r="H13" s="7">
        <f t="shared" si="0"/>
        <v>1.189207115002721</v>
      </c>
      <c r="I13" s="7">
        <f t="shared" si="0"/>
        <v>1.4142135623730951</v>
      </c>
      <c r="J13" s="7">
        <f t="shared" si="0"/>
        <v>1.681792830507429</v>
      </c>
      <c r="K13" s="7">
        <f t="shared" si="0"/>
        <v>2</v>
      </c>
      <c r="L13" s="7">
        <f t="shared" si="0"/>
        <v>2.3784142300054421</v>
      </c>
      <c r="M13" s="7">
        <f t="shared" si="0"/>
        <v>2.8284271247461898</v>
      </c>
      <c r="N13" s="7">
        <f t="shared" si="0"/>
        <v>3.363585661014858</v>
      </c>
      <c r="O13" s="7">
        <f t="shared" si="0"/>
        <v>4</v>
      </c>
      <c r="P13" s="7">
        <f t="shared" si="0"/>
        <v>4.7568284600108841</v>
      </c>
      <c r="Q13" s="7">
        <f t="shared" si="0"/>
        <v>5.6568542494923806</v>
      </c>
      <c r="R13" s="7">
        <f t="shared" si="0"/>
        <v>6.7271713220297169</v>
      </c>
      <c r="S13" s="7">
        <f t="shared" si="0"/>
        <v>8</v>
      </c>
      <c r="T13" s="7">
        <f t="shared" si="0"/>
        <v>9.5136569200217664</v>
      </c>
      <c r="U13" s="7">
        <f t="shared" si="0"/>
        <v>11.313708498984759</v>
      </c>
      <c r="V13" s="7">
        <f t="shared" si="0"/>
        <v>13.454342644059432</v>
      </c>
      <c r="W13" s="7">
        <f t="shared" si="0"/>
        <v>16</v>
      </c>
      <c r="X13" s="2"/>
      <c r="Y13" s="1"/>
    </row>
    <row r="14" spans="1:2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56.25" customHeight="1" x14ac:dyDescent="0.7">
      <c r="A35" s="23" t="s">
        <v>6</v>
      </c>
      <c r="B35" s="23"/>
      <c r="C35" s="23"/>
      <c r="D35" s="3" t="s">
        <v>7</v>
      </c>
      <c r="E35" s="25">
        <v>1</v>
      </c>
      <c r="F35" s="25"/>
      <c r="G35" s="25"/>
      <c r="H35" s="24" t="s">
        <v>8</v>
      </c>
      <c r="I35" s="24"/>
      <c r="J35" s="33">
        <f>$D$8*POWER($B$8,$E$8*E35+$C$8)+$F$8</f>
        <v>2</v>
      </c>
      <c r="K35" s="3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</sheetData>
  <mergeCells count="13">
    <mergeCell ref="O8:Q8"/>
    <mergeCell ref="R8:T8"/>
    <mergeCell ref="B4:M4"/>
    <mergeCell ref="O7:AA7"/>
    <mergeCell ref="A2:N2"/>
    <mergeCell ref="A35:C35"/>
    <mergeCell ref="H35:I35"/>
    <mergeCell ref="E35:G35"/>
    <mergeCell ref="J35:K35"/>
    <mergeCell ref="J10:K10"/>
    <mergeCell ref="G10:I10"/>
    <mergeCell ref="G7:J7"/>
    <mergeCell ref="G8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2024-11-05T16:10:37Z</dcterms:modified>
</cp:coreProperties>
</file>